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FFBEN\Benefits Plans\Life Insurance\Individual &amp; Family Life Insurance\Premium Info\Rate Calculator\"/>
    </mc:Choice>
  </mc:AlternateContent>
  <xr:revisionPtr revIDLastSave="0" documentId="13_ncr:1_{787E2984-FD0D-4464-A0E6-5C49D3FB9527}" xr6:coauthVersionLast="47" xr6:coauthVersionMax="47" xr10:uidLastSave="{00000000-0000-0000-0000-000000000000}"/>
  <bookViews>
    <workbookView xWindow="31200" yWindow="1395" windowWidth="26655" windowHeight="13185" xr2:uid="{00000000-000D-0000-FFFF-FFFF00000000}"/>
  </bookViews>
  <sheets>
    <sheet name="Calculation" sheetId="1" r:id="rId1"/>
    <sheet name="Ra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C12" i="1" l="1"/>
  <c r="C13" i="1"/>
  <c r="C14" i="1"/>
  <c r="C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Zimm</author>
  </authors>
  <commentList>
    <comment ref="B8" authorId="0" shapeId="0" xr:uid="{00000000-0006-0000-0000-000001000000}">
      <text>
        <r>
          <rPr>
            <sz val="8"/>
            <color indexed="81"/>
            <rFont val="Tahoma"/>
            <family val="2"/>
          </rPr>
          <t>Enter Date of Birth as MM/DD/YYYY.</t>
        </r>
      </text>
    </comment>
    <comment ref="B12" authorId="0" shapeId="0" xr:uid="{00000000-0006-0000-0000-000002000000}">
      <text>
        <r>
          <rPr>
            <sz val="8"/>
            <color indexed="81"/>
            <rFont val="Tahoma"/>
            <family val="2"/>
          </rPr>
          <t>Enter coverage level requested (example $30,000).</t>
        </r>
      </text>
    </comment>
  </commentList>
</comments>
</file>

<file path=xl/sharedStrings.xml><?xml version="1.0" encoding="utf-8"?>
<sst xmlns="http://schemas.openxmlformats.org/spreadsheetml/2006/main" count="38" uniqueCount="32">
  <si>
    <t>Employee Cost
(per $1000)</t>
  </si>
  <si>
    <t>Child Coverage
(per $1000)</t>
  </si>
  <si>
    <t>Employee Age Range</t>
  </si>
  <si>
    <t>Employee's Name:</t>
  </si>
  <si>
    <t>Employee:</t>
  </si>
  <si>
    <t>Child:</t>
  </si>
  <si>
    <t>Total</t>
  </si>
  <si>
    <r>
      <rPr>
        <b/>
        <sz val="12"/>
        <color indexed="8"/>
        <rFont val="Calibri"/>
        <family val="2"/>
      </rPr>
      <t xml:space="preserve">Note: </t>
    </r>
    <r>
      <rPr>
        <sz val="12"/>
        <color indexed="8"/>
        <rFont val="Calibri"/>
        <family val="2"/>
      </rPr>
      <t xml:space="preserve"> Premium based on the employee's age as of January 1st of the calendar year.</t>
    </r>
  </si>
  <si>
    <t>Enter information in the highlighted areas only.</t>
  </si>
  <si>
    <t>Spouse / Domestic Partner:</t>
  </si>
  <si>
    <t>Child(ren):</t>
  </si>
  <si>
    <t>Individual &amp; Family Life Insurance
Coverage Limits</t>
  </si>
  <si>
    <t>Coverage Type</t>
  </si>
  <si>
    <t>Initial Enrollment Coverage Levels</t>
  </si>
  <si>
    <t>Maximum Coverage Level</t>
  </si>
  <si>
    <t>$5,000; $10,000; $15,000; $20,000</t>
  </si>
  <si>
    <t>$5,000 or $10,000</t>
  </si>
  <si>
    <t>$2,500 or $5,000</t>
  </si>
  <si>
    <t>Spouse / Domestic Partner Cost
 (per $1000)</t>
  </si>
  <si>
    <t>Spouse/Domestic Partner:</t>
  </si>
  <si>
    <t>Individual &amp; Family Life Insurance
Premium Calculator
2025</t>
  </si>
  <si>
    <t>(Revised 07/2024)</t>
  </si>
  <si>
    <t>N/A</t>
  </si>
  <si>
    <t>Coverage Level</t>
  </si>
  <si>
    <t>Monthly Premium</t>
  </si>
  <si>
    <t>$100,000 
(can be elected in $5,000 increments)</t>
  </si>
  <si>
    <t>Annual Benefits Enrollment (ABE) 2025 One-time Enhanced Enrollment*</t>
  </si>
  <si>
    <t>Annual Increase Option 
(AIO)</t>
  </si>
  <si>
    <t>Employee ID:</t>
  </si>
  <si>
    <t>Employee's Date of Birth:</t>
  </si>
  <si>
    <t>Employee's Age on January 1, 2025:</t>
  </si>
  <si>
    <r>
      <rPr>
        <b/>
        <sz val="11"/>
        <color theme="1"/>
        <rFont val="Calibri"/>
        <family val="2"/>
        <scheme val="minor"/>
      </rPr>
      <t>Initial Enrollment:</t>
    </r>
    <r>
      <rPr>
        <sz val="11"/>
        <color theme="1"/>
        <rFont val="Calibri"/>
        <family val="2"/>
        <scheme val="minor"/>
      </rPr>
      <t xml:space="preserve"> Newly benefits eligible employees may enroll in Initial Enrollment Coverage Levels during their 30 day newly benefits eligible enrollment window.
</t>
    </r>
    <r>
      <rPr>
        <b/>
        <sz val="11"/>
        <color theme="1"/>
        <rFont val="Calibri"/>
        <family val="2"/>
        <scheme val="minor"/>
      </rPr>
      <t>Annual Increase Option (AIO)</t>
    </r>
    <r>
      <rPr>
        <sz val="11"/>
        <color theme="1"/>
        <rFont val="Calibri"/>
        <family val="2"/>
        <scheme val="minor"/>
      </rPr>
      <t xml:space="preserve">: Annually during the Annual Benefits Enrollment (ABE) period an AIO is available to employees enrolled in coverage.
For Employee Coverage an additional $20,000 can be elected however for ABE 2025 AIO is being replaced by a One-time Enhanced Enrollment opportunity that is available to all employees eligible for Individual &amp; Family Life Insurance.
For ABE 2025 the AIO will be available for Spouse/Domesitc Partner coverage for employees enrolled in Spouse/Domestic Partner coverage.
</t>
    </r>
    <r>
      <rPr>
        <b/>
        <sz val="11"/>
        <color theme="1"/>
        <rFont val="Calibri"/>
        <family val="2"/>
        <scheme val="minor"/>
      </rPr>
      <t xml:space="preserve">*Annual Benefits Enrollment (ABE) 2025 One-time Enhanced Enrollment: </t>
    </r>
    <r>
      <rPr>
        <sz val="11"/>
        <color theme="1"/>
        <rFont val="Calibri"/>
        <family val="2"/>
        <scheme val="minor"/>
      </rPr>
      <t>A one-time enhanced enrollment is available. Employees may enroll in or increase existing Employee coverage up to $100,000 (without Evidence of Insurability) in $5,000 increments, up to plan maximums.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</si>
</sst>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.000_);[Red]\(&quot;$&quot;#,##0.000\)"/>
    <numFmt numFmtId="165" formatCode="&quot;$&quot;#,##0.000"/>
    <numFmt numFmtId="166" formatCode="&quot;$&quot;#,##0.00"/>
    <numFmt numFmtId="167" formatCode="&quot;$&quot;#,##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DD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/>
    <xf numFmtId="166" fontId="5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167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6" fillId="0" borderId="0" xfId="0" applyFont="1"/>
    <xf numFmtId="14" fontId="5" fillId="0" borderId="0" xfId="0" applyNumberFormat="1" applyFon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6" fontId="0" fillId="0" borderId="0" xfId="0" applyNumberFormat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 applyProtection="1">
      <alignment horizontal="left"/>
      <protection locked="0"/>
    </xf>
    <xf numFmtId="14" fontId="10" fillId="2" borderId="1" xfId="0" applyNumberFormat="1" applyFont="1" applyFill="1" applyBorder="1" applyAlignment="1" applyProtection="1">
      <alignment horizontal="center"/>
      <protection locked="0"/>
    </xf>
    <xf numFmtId="167" fontId="10" fillId="2" borderId="1" xfId="0" applyNumberFormat="1" applyFont="1" applyFill="1" applyBorder="1" applyAlignment="1" applyProtection="1">
      <alignment horizontal="center" vertical="center"/>
      <protection locked="0"/>
    </xf>
    <xf numFmtId="6" fontId="0" fillId="0" borderId="1" xfId="0" applyNumberForma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13" fillId="0" borderId="0" xfId="0" applyNumberFormat="1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10" fillId="2" borderId="1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DE4"/>
      <color rgb="FFB3C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7"/>
  <sheetViews>
    <sheetView showGridLines="0" tabSelected="1" showRuler="0" view="pageLayout" zoomScaleNormal="90" workbookViewId="0">
      <selection activeCell="B6" sqref="B6:C6"/>
    </sheetView>
  </sheetViews>
  <sheetFormatPr defaultColWidth="9.140625" defaultRowHeight="15.75" x14ac:dyDescent="0.25"/>
  <cols>
    <col min="1" max="1" width="39.140625" style="1" customWidth="1"/>
    <col min="2" max="5" width="17" style="1" customWidth="1"/>
    <col min="6" max="6" width="12.140625" style="1" customWidth="1"/>
    <col min="7" max="7" width="10.140625" style="1" customWidth="1"/>
    <col min="8" max="16384" width="9.140625" style="1"/>
  </cols>
  <sheetData>
    <row r="1" spans="1:6" ht="30.95" customHeight="1" thickBot="1" x14ac:dyDescent="0.3"/>
    <row r="2" spans="1:6" ht="62.25" customHeight="1" thickBot="1" x14ac:dyDescent="0.3">
      <c r="A2" s="48" t="s">
        <v>20</v>
      </c>
      <c r="B2" s="49"/>
      <c r="C2" s="49"/>
      <c r="D2" s="50"/>
      <c r="E2" s="51"/>
      <c r="F2" s="14"/>
    </row>
    <row r="3" spans="1:6" x14ac:dyDescent="0.25">
      <c r="A3" s="13"/>
      <c r="E3" s="41">
        <v>45658</v>
      </c>
    </row>
    <row r="4" spans="1:6" x14ac:dyDescent="0.25">
      <c r="A4" s="52" t="s">
        <v>8</v>
      </c>
      <c r="B4" s="53"/>
      <c r="C4" s="53"/>
      <c r="D4" s="54"/>
      <c r="E4" s="54"/>
    </row>
    <row r="5" spans="1:6" x14ac:dyDescent="0.25">
      <c r="A5" s="13"/>
    </row>
    <row r="6" spans="1:6" s="18" customFormat="1" ht="18.75" x14ac:dyDescent="0.3">
      <c r="A6" s="37" t="s">
        <v>3</v>
      </c>
      <c r="B6" s="57"/>
      <c r="C6" s="58"/>
    </row>
    <row r="7" spans="1:6" s="18" customFormat="1" ht="18.75" x14ac:dyDescent="0.3">
      <c r="A7" s="37" t="s">
        <v>28</v>
      </c>
      <c r="B7" s="33"/>
      <c r="C7" s="19"/>
    </row>
    <row r="8" spans="1:6" s="18" customFormat="1" ht="18.75" x14ac:dyDescent="0.3">
      <c r="A8" s="20" t="s">
        <v>29</v>
      </c>
      <c r="B8" s="34"/>
      <c r="C8" s="19"/>
    </row>
    <row r="9" spans="1:6" s="18" customFormat="1" ht="18.75" customHeight="1" x14ac:dyDescent="0.3">
      <c r="A9" s="20" t="s">
        <v>30</v>
      </c>
      <c r="B9" s="24">
        <f>DATEDIF(B8,E3,"y")</f>
        <v>125</v>
      </c>
      <c r="C9" s="19"/>
    </row>
    <row r="10" spans="1:6" x14ac:dyDescent="0.25">
      <c r="A10" s="38"/>
      <c r="B10" s="39"/>
      <c r="C10" s="40"/>
    </row>
    <row r="11" spans="1:6" s="18" customFormat="1" ht="37.5" x14ac:dyDescent="0.3">
      <c r="A11" s="27" t="s">
        <v>12</v>
      </c>
      <c r="B11" s="25" t="s">
        <v>23</v>
      </c>
      <c r="C11" s="25" t="s">
        <v>24</v>
      </c>
      <c r="D11" s="21"/>
    </row>
    <row r="12" spans="1:6" s="18" customFormat="1" ht="18.75" x14ac:dyDescent="0.3">
      <c r="A12" s="32" t="s">
        <v>4</v>
      </c>
      <c r="B12" s="35"/>
      <c r="C12" s="26" t="str">
        <f>IF(B12="","",(VLOOKUP($B$9,Rates!$A$2:'Rates'!$C$18,3))*B12/1000)</f>
        <v/>
      </c>
      <c r="D12" s="22"/>
    </row>
    <row r="13" spans="1:6" s="18" customFormat="1" ht="18.75" x14ac:dyDescent="0.3">
      <c r="A13" s="32" t="s">
        <v>19</v>
      </c>
      <c r="B13" s="35"/>
      <c r="C13" s="26" t="str">
        <f>IF(B13="","",(VLOOKUP($B$9,Rates!$D$2:$F$18,3))*B13/1000)</f>
        <v/>
      </c>
      <c r="D13" s="22"/>
    </row>
    <row r="14" spans="1:6" s="18" customFormat="1" ht="18.75" x14ac:dyDescent="0.3">
      <c r="A14" s="32" t="s">
        <v>5</v>
      </c>
      <c r="B14" s="35"/>
      <c r="C14" s="26">
        <f>(B14/1000)*0.07</f>
        <v>0</v>
      </c>
      <c r="D14" s="22"/>
    </row>
    <row r="15" spans="1:6" s="18" customFormat="1" ht="18.75" x14ac:dyDescent="0.3">
      <c r="B15" s="27" t="s">
        <v>6</v>
      </c>
      <c r="C15" s="28">
        <f>SUM(C12:C14)</f>
        <v>0</v>
      </c>
      <c r="D15" s="23"/>
    </row>
    <row r="17" spans="1:5" x14ac:dyDescent="0.25">
      <c r="A17" s="55" t="s">
        <v>7</v>
      </c>
      <c r="B17" s="56"/>
      <c r="C17" s="56"/>
      <c r="D17" s="54"/>
      <c r="E17" s="54"/>
    </row>
    <row r="18" spans="1:5" ht="16.5" thickBot="1" x14ac:dyDescent="0.3"/>
    <row r="19" spans="1:5" ht="31.5" customHeight="1" thickBot="1" x14ac:dyDescent="0.3">
      <c r="A19" s="42" t="s">
        <v>11</v>
      </c>
      <c r="B19" s="43"/>
      <c r="C19" s="43"/>
      <c r="D19" s="44"/>
      <c r="E19" s="45"/>
    </row>
    <row r="20" spans="1:5" s="17" customFormat="1" ht="72" customHeight="1" x14ac:dyDescent="0.25">
      <c r="A20" s="29" t="s">
        <v>12</v>
      </c>
      <c r="B20" s="29" t="s">
        <v>13</v>
      </c>
      <c r="C20" s="29" t="s">
        <v>27</v>
      </c>
      <c r="D20" s="29" t="s">
        <v>26</v>
      </c>
      <c r="E20" s="29" t="s">
        <v>14</v>
      </c>
    </row>
    <row r="21" spans="1:5" ht="60" x14ac:dyDescent="0.25">
      <c r="A21" s="61" t="s">
        <v>4</v>
      </c>
      <c r="B21" s="36" t="s">
        <v>15</v>
      </c>
      <c r="C21" s="36" t="s">
        <v>22</v>
      </c>
      <c r="D21" s="36" t="s">
        <v>25</v>
      </c>
      <c r="E21" s="36">
        <v>300000</v>
      </c>
    </row>
    <row r="22" spans="1:5" ht="30" customHeight="1" x14ac:dyDescent="0.25">
      <c r="A22" s="61" t="s">
        <v>9</v>
      </c>
      <c r="B22" s="36" t="s">
        <v>16</v>
      </c>
      <c r="C22" s="36" t="s">
        <v>16</v>
      </c>
      <c r="D22" s="36" t="s">
        <v>22</v>
      </c>
      <c r="E22" s="36">
        <v>150000</v>
      </c>
    </row>
    <row r="23" spans="1:5" ht="30" customHeight="1" x14ac:dyDescent="0.25">
      <c r="A23" s="61" t="s">
        <v>10</v>
      </c>
      <c r="B23" s="36" t="s">
        <v>17</v>
      </c>
      <c r="C23" s="36">
        <v>2500</v>
      </c>
      <c r="D23" s="36" t="s">
        <v>22</v>
      </c>
      <c r="E23" s="36">
        <v>25000</v>
      </c>
    </row>
    <row r="24" spans="1:5" ht="9" customHeight="1" x14ac:dyDescent="0.25">
      <c r="A24" s="30"/>
      <c r="B24" s="31"/>
      <c r="C24" s="16"/>
    </row>
    <row r="25" spans="1:5" ht="223.5" customHeight="1" x14ac:dyDescent="0.25">
      <c r="A25" s="46" t="s">
        <v>31</v>
      </c>
      <c r="B25" s="46"/>
      <c r="C25" s="46"/>
      <c r="D25" s="47"/>
      <c r="E25" s="47"/>
    </row>
    <row r="27" spans="1:5" x14ac:dyDescent="0.25">
      <c r="A27" s="15" t="s">
        <v>21</v>
      </c>
    </row>
  </sheetData>
  <sheetProtection sheet="1" selectLockedCells="1"/>
  <mergeCells count="6">
    <mergeCell ref="A19:E19"/>
    <mergeCell ref="A25:E25"/>
    <mergeCell ref="A2:E2"/>
    <mergeCell ref="A4:E4"/>
    <mergeCell ref="A17:E17"/>
    <mergeCell ref="B6:C6"/>
  </mergeCells>
  <printOptions horizontalCentered="1"/>
  <pageMargins left="0.7" right="0.7" top="0.75" bottom="0.75" header="0.3" footer="0.3"/>
  <pageSetup scale="80" orientation="portrait" blackAndWhite="1" r:id="rId1"/>
  <headerFooter>
    <oddHeader>&amp;C&amp;G</oddHeader>
    <oddFooter>&amp;RPage 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4"/>
  <sheetViews>
    <sheetView zoomScale="80" zoomScaleNormal="80" workbookViewId="0">
      <pane ySplit="1" topLeftCell="A2" activePane="bottomLeft" state="frozen"/>
      <selection pane="bottomLeft" sqref="A1:B1"/>
    </sheetView>
  </sheetViews>
  <sheetFormatPr defaultRowHeight="15" x14ac:dyDescent="0.25"/>
  <cols>
    <col min="1" max="5" width="13.5703125" customWidth="1"/>
    <col min="6" max="7" width="14.140625" customWidth="1"/>
  </cols>
  <sheetData>
    <row r="1" spans="1:6" ht="68.25" customHeight="1" x14ac:dyDescent="0.25">
      <c r="A1" s="59" t="s">
        <v>2</v>
      </c>
      <c r="B1" s="60"/>
      <c r="C1" s="3" t="s">
        <v>0</v>
      </c>
      <c r="D1" s="59" t="s">
        <v>2</v>
      </c>
      <c r="E1" s="60"/>
      <c r="F1" s="3" t="s">
        <v>18</v>
      </c>
    </row>
    <row r="2" spans="1:6" ht="15.75" x14ac:dyDescent="0.25">
      <c r="A2" s="4">
        <v>1</v>
      </c>
      <c r="B2" s="4">
        <v>27</v>
      </c>
      <c r="C2" s="5">
        <v>2.3E-2</v>
      </c>
      <c r="D2" s="4">
        <v>1</v>
      </c>
      <c r="E2" s="4">
        <v>27</v>
      </c>
      <c r="F2" s="7">
        <v>3.1E-2</v>
      </c>
    </row>
    <row r="3" spans="1:6" ht="15.75" x14ac:dyDescent="0.25">
      <c r="A3" s="4">
        <v>28</v>
      </c>
      <c r="B3" s="4">
        <v>30</v>
      </c>
      <c r="C3" s="5">
        <v>2.5000000000000001E-2</v>
      </c>
      <c r="D3" s="4">
        <v>28</v>
      </c>
      <c r="E3" s="4">
        <v>30</v>
      </c>
      <c r="F3" s="7">
        <v>3.4000000000000002E-2</v>
      </c>
    </row>
    <row r="4" spans="1:6" ht="15.75" x14ac:dyDescent="0.25">
      <c r="A4" s="4">
        <v>31</v>
      </c>
      <c r="B4" s="4">
        <v>33</v>
      </c>
      <c r="C4" s="5">
        <v>3.2000000000000001E-2</v>
      </c>
      <c r="D4" s="4">
        <v>31</v>
      </c>
      <c r="E4" s="4">
        <v>33</v>
      </c>
      <c r="F4" s="7">
        <v>4.2999999999999997E-2</v>
      </c>
    </row>
    <row r="5" spans="1:6" ht="15.75" x14ac:dyDescent="0.25">
      <c r="A5" s="4">
        <v>34</v>
      </c>
      <c r="B5" s="4">
        <v>36</v>
      </c>
      <c r="C5" s="5">
        <v>3.6999999999999998E-2</v>
      </c>
      <c r="D5" s="4">
        <v>34</v>
      </c>
      <c r="E5" s="4">
        <v>36</v>
      </c>
      <c r="F5" s="7">
        <v>0.05</v>
      </c>
    </row>
    <row r="6" spans="1:6" ht="15.75" x14ac:dyDescent="0.25">
      <c r="A6" s="4">
        <v>37</v>
      </c>
      <c r="B6" s="4">
        <v>39</v>
      </c>
      <c r="C6" s="5">
        <v>4.4999999999999998E-2</v>
      </c>
      <c r="D6" s="4">
        <v>37</v>
      </c>
      <c r="E6" s="4">
        <v>39</v>
      </c>
      <c r="F6" s="7">
        <v>6.0999999999999999E-2</v>
      </c>
    </row>
    <row r="7" spans="1:6" ht="15.75" x14ac:dyDescent="0.25">
      <c r="A7" s="4">
        <v>40</v>
      </c>
      <c r="B7" s="4">
        <v>42</v>
      </c>
      <c r="C7" s="5">
        <v>6.8000000000000005E-2</v>
      </c>
      <c r="D7" s="4">
        <v>40</v>
      </c>
      <c r="E7" s="4">
        <v>42</v>
      </c>
      <c r="F7" s="7">
        <v>9.1999999999999998E-2</v>
      </c>
    </row>
    <row r="8" spans="1:6" ht="15.75" x14ac:dyDescent="0.25">
      <c r="A8" s="4">
        <v>43</v>
      </c>
      <c r="B8" s="4">
        <v>45</v>
      </c>
      <c r="C8" s="5">
        <v>0.108</v>
      </c>
      <c r="D8" s="4">
        <v>43</v>
      </c>
      <c r="E8" s="4">
        <v>45</v>
      </c>
      <c r="F8" s="7">
        <v>0.14499999999999999</v>
      </c>
    </row>
    <row r="9" spans="1:6" ht="15.75" x14ac:dyDescent="0.25">
      <c r="A9" s="4">
        <v>46</v>
      </c>
      <c r="B9" s="4">
        <v>48</v>
      </c>
      <c r="C9" s="5">
        <v>0.13</v>
      </c>
      <c r="D9" s="4">
        <v>46</v>
      </c>
      <c r="E9" s="4">
        <v>48</v>
      </c>
      <c r="F9" s="7">
        <v>0.17599999999999999</v>
      </c>
    </row>
    <row r="10" spans="1:6" ht="15.75" x14ac:dyDescent="0.25">
      <c r="A10" s="4">
        <v>49</v>
      </c>
      <c r="B10" s="4">
        <v>51</v>
      </c>
      <c r="C10" s="5">
        <v>0.18099999999999999</v>
      </c>
      <c r="D10" s="4">
        <v>49</v>
      </c>
      <c r="E10" s="4">
        <v>51</v>
      </c>
      <c r="F10" s="7">
        <v>0.245</v>
      </c>
    </row>
    <row r="11" spans="1:6" ht="15.75" x14ac:dyDescent="0.25">
      <c r="A11" s="4">
        <v>52</v>
      </c>
      <c r="B11" s="4">
        <v>54</v>
      </c>
      <c r="C11" s="5">
        <v>0.23200000000000001</v>
      </c>
      <c r="D11" s="4">
        <v>52</v>
      </c>
      <c r="E11" s="4">
        <v>54</v>
      </c>
      <c r="F11" s="7">
        <v>0.314</v>
      </c>
    </row>
    <row r="12" spans="1:6" ht="15.75" x14ac:dyDescent="0.25">
      <c r="A12" s="4">
        <v>55</v>
      </c>
      <c r="B12" s="4">
        <v>57</v>
      </c>
      <c r="C12" s="5">
        <v>0.32300000000000001</v>
      </c>
      <c r="D12" s="4">
        <v>55</v>
      </c>
      <c r="E12" s="4">
        <v>57</v>
      </c>
      <c r="F12" s="7">
        <v>0.436</v>
      </c>
    </row>
    <row r="13" spans="1:6" ht="15.75" x14ac:dyDescent="0.25">
      <c r="A13" s="4">
        <v>58</v>
      </c>
      <c r="B13" s="4">
        <v>60</v>
      </c>
      <c r="C13" s="5">
        <v>0.40300000000000002</v>
      </c>
      <c r="D13" s="4">
        <v>58</v>
      </c>
      <c r="E13" s="4">
        <v>60</v>
      </c>
      <c r="F13" s="7">
        <v>0.52800000000000002</v>
      </c>
    </row>
    <row r="14" spans="1:6" ht="15.75" x14ac:dyDescent="0.25">
      <c r="A14" s="4">
        <v>61</v>
      </c>
      <c r="B14" s="4">
        <v>63</v>
      </c>
      <c r="C14" s="5">
        <v>0.55600000000000005</v>
      </c>
      <c r="D14" s="4">
        <v>61</v>
      </c>
      <c r="E14" s="4">
        <v>63</v>
      </c>
      <c r="F14" s="7">
        <v>0.65800000000000003</v>
      </c>
    </row>
    <row r="15" spans="1:6" ht="15.75" x14ac:dyDescent="0.25">
      <c r="A15" s="4">
        <v>64</v>
      </c>
      <c r="B15" s="4">
        <v>66</v>
      </c>
      <c r="C15" s="5">
        <v>0.79900000000000004</v>
      </c>
      <c r="D15" s="4">
        <v>64</v>
      </c>
      <c r="E15" s="4">
        <v>66</v>
      </c>
      <c r="F15" s="7">
        <v>0.91800000000000004</v>
      </c>
    </row>
    <row r="16" spans="1:6" ht="15.75" x14ac:dyDescent="0.25">
      <c r="A16" s="4">
        <v>67</v>
      </c>
      <c r="B16" s="4">
        <v>69</v>
      </c>
      <c r="C16" s="5">
        <v>1.117</v>
      </c>
      <c r="D16" s="4">
        <v>67</v>
      </c>
      <c r="E16" s="4">
        <v>69</v>
      </c>
      <c r="F16" s="7">
        <v>1.278</v>
      </c>
    </row>
    <row r="17" spans="1:6" ht="15.75" x14ac:dyDescent="0.25">
      <c r="A17" s="4">
        <v>70</v>
      </c>
      <c r="B17" s="4">
        <v>72</v>
      </c>
      <c r="C17" s="5">
        <v>1.724</v>
      </c>
      <c r="D17" s="4">
        <v>70</v>
      </c>
      <c r="E17" s="4">
        <v>72</v>
      </c>
      <c r="F17" s="7">
        <v>1.9810000000000001</v>
      </c>
    </row>
    <row r="18" spans="1:6" ht="15.75" x14ac:dyDescent="0.25">
      <c r="A18" s="4">
        <v>73</v>
      </c>
      <c r="B18" s="4">
        <v>100</v>
      </c>
      <c r="C18" s="5">
        <v>2.4660000000000002</v>
      </c>
      <c r="D18" s="4">
        <v>73</v>
      </c>
      <c r="E18" s="4">
        <v>100</v>
      </c>
      <c r="F18" s="7">
        <v>2.831</v>
      </c>
    </row>
    <row r="20" spans="1:6" ht="53.25" customHeight="1" x14ac:dyDescent="0.25">
      <c r="A20" s="10" t="s">
        <v>1</v>
      </c>
      <c r="B20" s="8"/>
      <c r="C20" s="6"/>
      <c r="D20" s="6"/>
      <c r="E20" s="6"/>
    </row>
    <row r="21" spans="1:6" ht="15.75" x14ac:dyDescent="0.25">
      <c r="A21" s="11">
        <v>7.0000000000000007E-2</v>
      </c>
      <c r="B21" s="12"/>
      <c r="C21" s="2"/>
      <c r="D21" s="2"/>
      <c r="E21" s="2"/>
    </row>
    <row r="22" spans="1:6" ht="15.75" x14ac:dyDescent="0.25">
      <c r="A22" s="9"/>
      <c r="B22" s="9"/>
      <c r="C22" s="2"/>
      <c r="D22" s="2"/>
      <c r="E22" s="2"/>
    </row>
    <row r="23" spans="1:6" ht="15.75" x14ac:dyDescent="0.25">
      <c r="A23" s="9"/>
      <c r="B23" s="9"/>
      <c r="C23" s="2"/>
      <c r="D23" s="2"/>
      <c r="E23" s="2"/>
    </row>
    <row r="24" spans="1:6" ht="15.75" x14ac:dyDescent="0.25">
      <c r="A24" s="9"/>
      <c r="B24" s="9"/>
      <c r="C24" s="2"/>
      <c r="D24" s="2"/>
      <c r="E24" s="2"/>
    </row>
  </sheetData>
  <sheetProtection sheet="1" objects="1" scenarios="1"/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Rates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tiedt</dc:creator>
  <cp:lastModifiedBy>Sonnenburg, Amanda</cp:lastModifiedBy>
  <cp:lastPrinted>2020-12-14T18:11:43Z</cp:lastPrinted>
  <dcterms:created xsi:type="dcterms:W3CDTF">2009-11-10T15:27:59Z</dcterms:created>
  <dcterms:modified xsi:type="dcterms:W3CDTF">2024-08-06T14:21:55Z</dcterms:modified>
</cp:coreProperties>
</file>